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7B54D3C-DB72-47FF-8A4F-695F6A1C48F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C19" i="1" l="1"/>
  <c r="C49" i="1" l="1"/>
  <c r="C12" i="1"/>
  <c r="C50" i="1" l="1"/>
</calcChain>
</file>

<file path=xl/sharedStrings.xml><?xml version="1.0" encoding="utf-8"?>
<sst xmlns="http://schemas.openxmlformats.org/spreadsheetml/2006/main" count="51" uniqueCount="51">
  <si>
    <t>INCOME</t>
  </si>
  <si>
    <t>341.00 · Interest</t>
  </si>
  <si>
    <t xml:space="preserve"> </t>
  </si>
  <si>
    <t>364.10 · Sewer Fee</t>
  </si>
  <si>
    <t>364.11 · Sewer Connect/Tap Fee</t>
  </si>
  <si>
    <t>392.02 - Sewer (Fulton) Loan</t>
  </si>
  <si>
    <t>392.08 · Transfer from Savings</t>
  </si>
  <si>
    <t>392.09 - Transfer from Water Fund</t>
  </si>
  <si>
    <t xml:space="preserve">Total Income - </t>
  </si>
  <si>
    <t>EXPENSES</t>
  </si>
  <si>
    <t xml:space="preserve">Payroll - </t>
  </si>
  <si>
    <t>401.10 - Borough Manager Payroll</t>
  </si>
  <si>
    <t>405.10 - Sec/Treas Payroll</t>
  </si>
  <si>
    <t>405.15 - Adm Assistant Payroll</t>
  </si>
  <si>
    <t>429.12 - Sewer Laborer Payroll</t>
  </si>
  <si>
    <t xml:space="preserve">Total Payroll - </t>
  </si>
  <si>
    <t>400.34 · Advertising</t>
  </si>
  <si>
    <t>405.21 - Bank Charges</t>
  </si>
  <si>
    <t>408.00 · Engineering Services</t>
  </si>
  <si>
    <t>429.21 · Office Supplies/Expenses</t>
  </si>
  <si>
    <t>429.22 · Chemicals</t>
  </si>
  <si>
    <t>429.25 · Repair &amp; Maint. Supplies</t>
  </si>
  <si>
    <t>429.26   Small Tools &amp; Minor Equip.</t>
  </si>
  <si>
    <t>429.27 · Software Agreements</t>
  </si>
  <si>
    <t>429.31 · Analysis Fees</t>
  </si>
  <si>
    <t>429.32 · Communication Services</t>
  </si>
  <si>
    <t>429.33 · Auto Expense</t>
  </si>
  <si>
    <t>429.35 · Insurance Policies</t>
  </si>
  <si>
    <t>429.36 · Utilities</t>
  </si>
  <si>
    <t>429.37A · Mowing Contractor</t>
  </si>
  <si>
    <t>429.37B · Sludge Disposal</t>
  </si>
  <si>
    <t>429.41 - DEP Penalties/Fines</t>
  </si>
  <si>
    <t>429.42 · Dues, Subscr, Permit Fees</t>
  </si>
  <si>
    <t>429.45 · Contracted Services - Other</t>
  </si>
  <si>
    <t>429.46 - Continuing Education</t>
  </si>
  <si>
    <t>429.70 - Cash Reserve</t>
  </si>
  <si>
    <t>487.00 - Health Insurance</t>
  </si>
  <si>
    <t xml:space="preserve">487.01 · SS/MEDI </t>
  </si>
  <si>
    <t>491.01 - Refund of Prior Revenue</t>
  </si>
  <si>
    <t>492.06 - Transfer to Water Fund</t>
  </si>
  <si>
    <t>492.08 - Transfer to General Fund</t>
  </si>
  <si>
    <t xml:space="preserve">395.00 - Refund of Prior Yr Exp  </t>
  </si>
  <si>
    <t>429.74 · Cap Purchase Mach &amp; Equip</t>
  </si>
  <si>
    <t>Net Income</t>
  </si>
  <si>
    <t xml:space="preserve">Total Expenses </t>
  </si>
  <si>
    <t>470.00  * 2009 Loan - Prin &amp; Int Payments</t>
  </si>
  <si>
    <t xml:space="preserve">470.00  * 2004 Loan - Prin &amp; Int Payments </t>
  </si>
  <si>
    <t>392.01 - Transfer From General Fund</t>
  </si>
  <si>
    <t>429.23 - Postage</t>
  </si>
  <si>
    <t>Council Budget 2025</t>
  </si>
  <si>
    <t>FINAL 10/28/24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</si>
</sst>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;[Red]&quot;$&quot;#,##0.00"/>
    <numFmt numFmtId="165" formatCode="#,##0.00;\-#,##0.0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.5"/>
      <name val="Arial Narrow"/>
      <family val="2"/>
    </font>
    <font>
      <b/>
      <u/>
      <sz val="10.5"/>
      <name val="Arial Narrow"/>
      <family val="2"/>
    </font>
    <font>
      <sz val="10.5"/>
      <name val="Arial Narrow"/>
      <family val="2"/>
    </font>
    <font>
      <sz val="10.5"/>
      <name val="Calibri"/>
      <family val="2"/>
    </font>
    <font>
      <b/>
      <sz val="10.5"/>
      <color theme="1"/>
      <name val="Arial Narrow"/>
      <family val="2"/>
    </font>
    <font>
      <i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/>
    <xf numFmtId="49" fontId="3" fillId="2" borderId="2" xfId="0" applyNumberFormat="1" applyFont="1" applyFill="1" applyBorder="1"/>
    <xf numFmtId="0" fontId="3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Alignment="1">
      <alignment horizontal="right"/>
    </xf>
    <xf numFmtId="49" fontId="1" fillId="2" borderId="3" xfId="0" applyNumberFormat="1" applyFont="1" applyFill="1" applyBorder="1"/>
    <xf numFmtId="0" fontId="3" fillId="2" borderId="0" xfId="0" applyFont="1" applyFill="1"/>
    <xf numFmtId="0" fontId="3" fillId="2" borderId="4" xfId="0" applyFont="1" applyFill="1" applyBorder="1" applyAlignment="1">
      <alignment horizontal="left"/>
    </xf>
    <xf numFmtId="49" fontId="1" fillId="2" borderId="5" xfId="0" applyNumberFormat="1" applyFont="1" applyFill="1" applyBorder="1"/>
    <xf numFmtId="0" fontId="1" fillId="2" borderId="11" xfId="0" applyFont="1" applyFill="1" applyBorder="1" applyAlignment="1">
      <alignment horizontal="right"/>
    </xf>
    <xf numFmtId="0" fontId="3" fillId="2" borderId="8" xfId="0" applyFont="1" applyFill="1" applyBorder="1"/>
    <xf numFmtId="49" fontId="1" fillId="2" borderId="13" xfId="0" applyNumberFormat="1" applyFont="1" applyFill="1" applyBorder="1"/>
    <xf numFmtId="49" fontId="3" fillId="2" borderId="14" xfId="0" applyNumberFormat="1" applyFont="1" applyFill="1" applyBorder="1"/>
    <xf numFmtId="49" fontId="3" fillId="0" borderId="2" xfId="0" applyNumberFormat="1" applyFont="1" applyBorder="1"/>
    <xf numFmtId="0" fontId="1" fillId="2" borderId="1" xfId="0" applyFont="1" applyFill="1" applyBorder="1"/>
    <xf numFmtId="0" fontId="3" fillId="2" borderId="1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1" fillId="0" borderId="3" xfId="0" applyFont="1" applyBorder="1" applyAlignment="1">
      <alignment horizontal="center" wrapText="1"/>
    </xf>
    <xf numFmtId="4" fontId="3" fillId="0" borderId="3" xfId="0" applyNumberFormat="1" applyFont="1" applyBorder="1"/>
    <xf numFmtId="164" fontId="1" fillId="0" borderId="7" xfId="0" applyNumberFormat="1" applyFont="1" applyBorder="1"/>
    <xf numFmtId="165" fontId="4" fillId="0" borderId="3" xfId="0" applyNumberFormat="1" applyFont="1" applyBorder="1" applyAlignment="1">
      <alignment horizontal="center"/>
    </xf>
    <xf numFmtId="4" fontId="1" fillId="0" borderId="12" xfId="0" applyNumberFormat="1" applyFont="1" applyBorder="1"/>
    <xf numFmtId="4" fontId="3" fillId="0" borderId="16" xfId="0" applyNumberFormat="1" applyFont="1" applyBorder="1" applyAlignment="1">
      <alignment horizontal="right"/>
    </xf>
    <xf numFmtId="4" fontId="3" fillId="0" borderId="15" xfId="0" applyNumberFormat="1" applyFont="1" applyBorder="1"/>
    <xf numFmtId="4" fontId="3" fillId="0" borderId="15" xfId="0" applyNumberFormat="1" applyFont="1" applyBorder="1" applyAlignment="1">
      <alignment horizontal="right"/>
    </xf>
    <xf numFmtId="4" fontId="3" fillId="0" borderId="17" xfId="0" applyNumberFormat="1" applyFont="1" applyBorder="1"/>
    <xf numFmtId="166" fontId="1" fillId="0" borderId="18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4" fontId="8" fillId="0" borderId="3" xfId="0" applyNumberFormat="1" applyFont="1" applyBorder="1"/>
    <xf numFmtId="0" fontId="7" fillId="0" borderId="1" xfId="0" applyFont="1" applyBorder="1"/>
    <xf numFmtId="0" fontId="5" fillId="0" borderId="14" xfId="0" applyFont="1" applyBorder="1" applyAlignment="1">
      <alignment horizontal="right"/>
    </xf>
    <xf numFmtId="8" fontId="8" fillId="0" borderId="19" xfId="0" applyNumberFormat="1" applyFont="1" applyBorder="1"/>
    <xf numFmtId="49" fontId="2" fillId="2" borderId="1" xfId="0" applyNumberFormat="1" applyFont="1" applyFill="1" applyBorder="1"/>
    <xf numFmtId="0" fontId="7" fillId="0" borderId="2" xfId="0" applyFont="1" applyBorder="1"/>
    <xf numFmtId="49" fontId="2" fillId="2" borderId="8" xfId="0" applyNumberFormat="1" applyFont="1" applyFill="1" applyBorder="1"/>
    <xf numFmtId="0" fontId="7" fillId="0" borderId="9" xfId="0" applyFont="1" applyBorder="1"/>
    <xf numFmtId="0" fontId="7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tabSelected="1" view="pageLayout" zoomScaleNormal="100" workbookViewId="0">
      <selection activeCell="C52" sqref="C52"/>
    </sheetView>
  </sheetViews>
  <sheetFormatPr defaultRowHeight="15" x14ac:dyDescent="0.25"/>
  <cols>
    <col min="1" max="1" width="1.28515625" customWidth="1"/>
    <col min="2" max="2" width="42.140625" customWidth="1"/>
    <col min="3" max="3" width="17.42578125" customWidth="1"/>
  </cols>
  <sheetData>
    <row r="1" spans="1:3" s="32" customFormat="1" ht="14.45" customHeight="1" x14ac:dyDescent="0.25">
      <c r="A1" s="30" t="s">
        <v>2</v>
      </c>
      <c r="B1" s="31" t="s">
        <v>50</v>
      </c>
    </row>
    <row r="2" spans="1:3" s="32" customFormat="1" ht="14.25" x14ac:dyDescent="0.25">
      <c r="A2" s="1"/>
      <c r="B2" s="2"/>
      <c r="C2" s="20" t="s">
        <v>49</v>
      </c>
    </row>
    <row r="3" spans="1:3" s="32" customFormat="1" ht="14.25" x14ac:dyDescent="0.25">
      <c r="A3" s="37" t="s">
        <v>0</v>
      </c>
      <c r="B3" s="38"/>
      <c r="C3" s="38"/>
    </row>
    <row r="4" spans="1:3" s="32" customFormat="1" ht="14.25" x14ac:dyDescent="0.25">
      <c r="A4" s="3"/>
      <c r="B4" s="4" t="s">
        <v>1</v>
      </c>
      <c r="C4" s="21">
        <v>12000</v>
      </c>
    </row>
    <row r="5" spans="1:3" s="32" customFormat="1" ht="14.25" x14ac:dyDescent="0.25">
      <c r="A5" s="3"/>
      <c r="B5" s="4" t="s">
        <v>3</v>
      </c>
      <c r="C5" s="21">
        <v>548000</v>
      </c>
    </row>
    <row r="6" spans="1:3" s="32" customFormat="1" ht="14.25" x14ac:dyDescent="0.25">
      <c r="A6" s="3"/>
      <c r="B6" s="4" t="s">
        <v>4</v>
      </c>
      <c r="C6" s="21">
        <v>0</v>
      </c>
    </row>
    <row r="7" spans="1:3" s="32" customFormat="1" ht="14.25" x14ac:dyDescent="0.25">
      <c r="A7" s="3"/>
      <c r="B7" s="4" t="s">
        <v>47</v>
      </c>
      <c r="C7" s="21">
        <v>80000</v>
      </c>
    </row>
    <row r="8" spans="1:3" s="32" customFormat="1" ht="14.25" x14ac:dyDescent="0.25">
      <c r="A8" s="5"/>
      <c r="B8" s="4" t="s">
        <v>5</v>
      </c>
      <c r="C8" s="21">
        <v>0</v>
      </c>
    </row>
    <row r="9" spans="1:3" s="32" customFormat="1" ht="14.25" x14ac:dyDescent="0.25">
      <c r="A9" s="3"/>
      <c r="B9" s="4" t="s">
        <v>6</v>
      </c>
      <c r="C9" s="21">
        <v>0</v>
      </c>
    </row>
    <row r="10" spans="1:3" s="32" customFormat="1" ht="14.25" x14ac:dyDescent="0.25">
      <c r="A10" s="3"/>
      <c r="B10" s="4" t="s">
        <v>7</v>
      </c>
      <c r="C10" s="21">
        <v>0</v>
      </c>
    </row>
    <row r="11" spans="1:3" s="32" customFormat="1" ht="14.25" x14ac:dyDescent="0.25">
      <c r="A11" s="3"/>
      <c r="B11" s="4" t="s">
        <v>41</v>
      </c>
      <c r="C11" s="21">
        <v>0</v>
      </c>
    </row>
    <row r="12" spans="1:3" s="32" customFormat="1" thickBot="1" x14ac:dyDescent="0.3">
      <c r="A12" s="6"/>
      <c r="B12" s="7" t="s">
        <v>8</v>
      </c>
      <c r="C12" s="22">
        <f>SUM(C4:C11)</f>
        <v>640000</v>
      </c>
    </row>
    <row r="13" spans="1:3" s="32" customFormat="1" thickTop="1" x14ac:dyDescent="0.25">
      <c r="A13" s="39" t="s">
        <v>9</v>
      </c>
      <c r="B13" s="40"/>
      <c r="C13" s="41"/>
    </row>
    <row r="14" spans="1:3" s="32" customFormat="1" ht="14.25" x14ac:dyDescent="0.25">
      <c r="A14" s="8" t="s">
        <v>10</v>
      </c>
      <c r="B14" s="9"/>
      <c r="C14" s="23"/>
    </row>
    <row r="15" spans="1:3" s="32" customFormat="1" ht="14.25" x14ac:dyDescent="0.25">
      <c r="A15" s="3"/>
      <c r="B15" s="10" t="s">
        <v>11</v>
      </c>
      <c r="C15" s="21">
        <v>3744</v>
      </c>
    </row>
    <row r="16" spans="1:3" s="32" customFormat="1" ht="14.25" x14ac:dyDescent="0.25">
      <c r="A16" s="3"/>
      <c r="B16" s="10" t="s">
        <v>12</v>
      </c>
      <c r="C16" s="21">
        <v>10176.5</v>
      </c>
    </row>
    <row r="17" spans="1:3" s="32" customFormat="1" ht="14.25" x14ac:dyDescent="0.25">
      <c r="A17" s="3"/>
      <c r="B17" s="10" t="s">
        <v>13</v>
      </c>
      <c r="C17" s="21">
        <v>3744</v>
      </c>
    </row>
    <row r="18" spans="1:3" s="32" customFormat="1" ht="14.25" x14ac:dyDescent="0.25">
      <c r="A18" s="3"/>
      <c r="B18" s="10" t="s">
        <v>14</v>
      </c>
      <c r="C18" s="21">
        <v>65205.49</v>
      </c>
    </row>
    <row r="19" spans="1:3" s="32" customFormat="1" thickBot="1" x14ac:dyDescent="0.3">
      <c r="A19" s="11"/>
      <c r="B19" s="12" t="s">
        <v>15</v>
      </c>
      <c r="C19" s="24">
        <f>SUM(C15:C18)</f>
        <v>82869.989999999991</v>
      </c>
    </row>
    <row r="20" spans="1:3" s="32" customFormat="1" thickTop="1" x14ac:dyDescent="0.25">
      <c r="A20" s="13"/>
      <c r="B20" s="18" t="s">
        <v>16</v>
      </c>
      <c r="C20" s="25">
        <v>1500</v>
      </c>
    </row>
    <row r="21" spans="1:3" s="32" customFormat="1" ht="14.25" x14ac:dyDescent="0.25">
      <c r="A21" s="14"/>
      <c r="B21" s="15" t="s">
        <v>17</v>
      </c>
      <c r="C21" s="26">
        <v>0</v>
      </c>
    </row>
    <row r="22" spans="1:3" s="32" customFormat="1" ht="14.25" x14ac:dyDescent="0.25">
      <c r="A22" s="3"/>
      <c r="B22" s="4" t="s">
        <v>18</v>
      </c>
      <c r="C22" s="21">
        <v>28000</v>
      </c>
    </row>
    <row r="23" spans="1:3" s="32" customFormat="1" ht="14.25" x14ac:dyDescent="0.25">
      <c r="A23" s="3"/>
      <c r="B23" s="4" t="s">
        <v>19</v>
      </c>
      <c r="C23" s="26">
        <v>400</v>
      </c>
    </row>
    <row r="24" spans="1:3" s="32" customFormat="1" ht="14.25" x14ac:dyDescent="0.25">
      <c r="A24" s="3"/>
      <c r="B24" s="4" t="s">
        <v>20</v>
      </c>
      <c r="C24" s="21">
        <v>10000</v>
      </c>
    </row>
    <row r="25" spans="1:3" s="32" customFormat="1" ht="14.25" x14ac:dyDescent="0.25">
      <c r="A25" s="3"/>
      <c r="B25" s="4" t="s">
        <v>48</v>
      </c>
      <c r="C25" s="26">
        <v>700</v>
      </c>
    </row>
    <row r="26" spans="1:3" s="32" customFormat="1" ht="14.25" x14ac:dyDescent="0.25">
      <c r="A26" s="3"/>
      <c r="B26" s="4" t="s">
        <v>21</v>
      </c>
      <c r="C26" s="26">
        <v>8500</v>
      </c>
    </row>
    <row r="27" spans="1:3" s="32" customFormat="1" ht="14.25" x14ac:dyDescent="0.25">
      <c r="A27" s="3"/>
      <c r="B27" s="4" t="s">
        <v>22</v>
      </c>
      <c r="C27" s="26">
        <v>1500</v>
      </c>
    </row>
    <row r="28" spans="1:3" s="32" customFormat="1" ht="14.25" x14ac:dyDescent="0.25">
      <c r="A28" s="3"/>
      <c r="B28" s="4" t="s">
        <v>23</v>
      </c>
      <c r="C28" s="27">
        <v>1400</v>
      </c>
    </row>
    <row r="29" spans="1:3" s="32" customFormat="1" ht="14.25" x14ac:dyDescent="0.25">
      <c r="A29" s="3"/>
      <c r="B29" s="4" t="s">
        <v>24</v>
      </c>
      <c r="C29" s="21">
        <v>18000</v>
      </c>
    </row>
    <row r="30" spans="1:3" s="32" customFormat="1" ht="14.25" x14ac:dyDescent="0.25">
      <c r="A30" s="3"/>
      <c r="B30" s="4" t="s">
        <v>25</v>
      </c>
      <c r="C30" s="21">
        <v>5000</v>
      </c>
    </row>
    <row r="31" spans="1:3" s="32" customFormat="1" ht="14.25" x14ac:dyDescent="0.25">
      <c r="A31" s="3"/>
      <c r="B31" s="4" t="s">
        <v>26</v>
      </c>
      <c r="C31" s="21">
        <v>3000</v>
      </c>
    </row>
    <row r="32" spans="1:3" s="32" customFormat="1" ht="14.25" x14ac:dyDescent="0.25">
      <c r="A32" s="3"/>
      <c r="B32" s="4" t="s">
        <v>27</v>
      </c>
      <c r="C32" s="26">
        <v>3448.5</v>
      </c>
    </row>
    <row r="33" spans="1:3" s="32" customFormat="1" ht="14.25" x14ac:dyDescent="0.25">
      <c r="A33" s="3"/>
      <c r="B33" s="4" t="s">
        <v>28</v>
      </c>
      <c r="C33" s="21">
        <v>25000</v>
      </c>
    </row>
    <row r="34" spans="1:3" s="32" customFormat="1" ht="14.25" x14ac:dyDescent="0.25">
      <c r="A34" s="3"/>
      <c r="B34" s="4" t="s">
        <v>29</v>
      </c>
      <c r="C34" s="26">
        <v>5625</v>
      </c>
    </row>
    <row r="35" spans="1:3" s="32" customFormat="1" ht="14.25" x14ac:dyDescent="0.25">
      <c r="A35" s="3"/>
      <c r="B35" s="4" t="s">
        <v>30</v>
      </c>
      <c r="C35" s="21">
        <v>12000</v>
      </c>
    </row>
    <row r="36" spans="1:3" s="32" customFormat="1" ht="14.25" x14ac:dyDescent="0.25">
      <c r="A36" s="3"/>
      <c r="B36" s="4" t="s">
        <v>31</v>
      </c>
      <c r="C36" s="21">
        <v>0</v>
      </c>
    </row>
    <row r="37" spans="1:3" s="32" customFormat="1" ht="14.25" x14ac:dyDescent="0.25">
      <c r="A37" s="3"/>
      <c r="B37" s="4" t="s">
        <v>32</v>
      </c>
      <c r="C37" s="26">
        <v>1200</v>
      </c>
    </row>
    <row r="38" spans="1:3" s="32" customFormat="1" ht="14.25" x14ac:dyDescent="0.25">
      <c r="A38" s="3"/>
      <c r="B38" s="4" t="s">
        <v>33</v>
      </c>
      <c r="C38" s="21">
        <v>180000</v>
      </c>
    </row>
    <row r="39" spans="1:3" s="32" customFormat="1" ht="14.25" x14ac:dyDescent="0.25">
      <c r="A39" s="3"/>
      <c r="B39" s="4" t="s">
        <v>34</v>
      </c>
      <c r="C39" s="26">
        <v>350</v>
      </c>
    </row>
    <row r="40" spans="1:3" s="32" customFormat="1" ht="14.25" x14ac:dyDescent="0.25">
      <c r="A40" s="3"/>
      <c r="B40" s="16" t="s">
        <v>35</v>
      </c>
      <c r="C40" s="21">
        <v>0</v>
      </c>
    </row>
    <row r="41" spans="1:3" s="32" customFormat="1" ht="14.25" x14ac:dyDescent="0.25">
      <c r="A41" s="3"/>
      <c r="B41" s="4" t="s">
        <v>42</v>
      </c>
      <c r="C41" s="26">
        <v>5000</v>
      </c>
    </row>
    <row r="42" spans="1:3" s="32" customFormat="1" ht="14.25" x14ac:dyDescent="0.25">
      <c r="A42" s="3"/>
      <c r="B42" s="4" t="s">
        <v>46</v>
      </c>
      <c r="C42" s="33">
        <v>0</v>
      </c>
    </row>
    <row r="43" spans="1:3" s="32" customFormat="1" ht="14.25" x14ac:dyDescent="0.25">
      <c r="A43" s="3"/>
      <c r="B43" s="4" t="s">
        <v>45</v>
      </c>
      <c r="C43" s="33">
        <v>220741.96</v>
      </c>
    </row>
    <row r="44" spans="1:3" s="32" customFormat="1" ht="14.25" x14ac:dyDescent="0.25">
      <c r="A44" s="3"/>
      <c r="B44" s="16" t="s">
        <v>36</v>
      </c>
      <c r="C44" s="21">
        <v>19425</v>
      </c>
    </row>
    <row r="45" spans="1:3" s="32" customFormat="1" ht="14.25" x14ac:dyDescent="0.25">
      <c r="A45" s="3"/>
      <c r="B45" s="4" t="s">
        <v>37</v>
      </c>
      <c r="C45" s="26">
        <v>6339.55</v>
      </c>
    </row>
    <row r="46" spans="1:3" s="32" customFormat="1" ht="14.25" x14ac:dyDescent="0.25">
      <c r="A46" s="3"/>
      <c r="B46" s="4" t="s">
        <v>38</v>
      </c>
      <c r="C46" s="21">
        <v>0</v>
      </c>
    </row>
    <row r="47" spans="1:3" s="32" customFormat="1" ht="14.25" x14ac:dyDescent="0.25">
      <c r="A47" s="3"/>
      <c r="B47" s="4" t="s">
        <v>39</v>
      </c>
      <c r="C47" s="21">
        <v>0</v>
      </c>
    </row>
    <row r="48" spans="1:3" s="32" customFormat="1" thickBot="1" x14ac:dyDescent="0.3">
      <c r="A48" s="3"/>
      <c r="B48" s="4" t="s">
        <v>40</v>
      </c>
      <c r="C48" s="28">
        <v>0</v>
      </c>
    </row>
    <row r="49" spans="1:3" s="32" customFormat="1" ht="16.149999999999999" customHeight="1" thickBot="1" x14ac:dyDescent="0.3">
      <c r="A49" s="17"/>
      <c r="B49" s="19" t="s">
        <v>44</v>
      </c>
      <c r="C49" s="29">
        <f>SUM(C19:C48)</f>
        <v>640000</v>
      </c>
    </row>
    <row r="50" spans="1:3" s="32" customFormat="1" ht="16.899999999999999" customHeight="1" thickTop="1" x14ac:dyDescent="0.25">
      <c r="A50" s="34"/>
      <c r="B50" s="35" t="s">
        <v>43</v>
      </c>
      <c r="C50" s="36">
        <f t="shared" ref="C50" si="0">SUM(C12-C49)</f>
        <v>0</v>
      </c>
    </row>
  </sheetData>
  <mergeCells count="2">
    <mergeCell ref="A3:C3"/>
    <mergeCell ref="A13:C13"/>
  </mergeCells>
  <pageMargins left="0.7" right="0.7" top="0.5" bottom="0.5" header="0.3" footer="0.3"/>
  <pageSetup orientation="portrait" r:id="rId1"/>
  <headerFooter>
    <oddHeader>&amp;C&amp;"-,Bold"&amp;16 2025 Sewer Fund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2024-11-20T19:31:07Z</dcterms:modified>
</cp:coreProperties>
</file>